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1315" windowHeight="9285"/>
  </bookViews>
  <sheets>
    <sheet name="Financiero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E24" i="1"/>
  <c r="E23"/>
  <c r="E22"/>
  <c r="D21"/>
  <c r="C21"/>
  <c r="B21"/>
  <c r="E20"/>
  <c r="D20"/>
  <c r="C20"/>
  <c r="B20"/>
  <c r="B13" s="1"/>
  <c r="B9" s="1"/>
  <c r="E19"/>
  <c r="E18"/>
  <c r="D17"/>
  <c r="C17"/>
  <c r="E17" s="1"/>
  <c r="B17"/>
  <c r="D16"/>
  <c r="E16" s="1"/>
  <c r="C16"/>
  <c r="B16"/>
  <c r="D15"/>
  <c r="C15"/>
  <c r="E15" s="1"/>
  <c r="B15"/>
  <c r="D13"/>
  <c r="E11"/>
  <c r="D9"/>
  <c r="C13" l="1"/>
  <c r="C9" s="1"/>
  <c r="E9" s="1"/>
  <c r="E21"/>
  <c r="E13" l="1"/>
</calcChain>
</file>

<file path=xl/sharedStrings.xml><?xml version="1.0" encoding="utf-8"?>
<sst xmlns="http://schemas.openxmlformats.org/spreadsheetml/2006/main" count="27" uniqueCount="27">
  <si>
    <t>Informe de Evaluación Anual 2018</t>
  </si>
  <si>
    <t>Ejecución Financiera del Presupuesto por Clasificación Objeto del Gasto</t>
  </si>
  <si>
    <t>Presidencia de la República</t>
  </si>
  <si>
    <t>Al 31 de diciembre 2018</t>
  </si>
  <si>
    <t>(datos en millones de colones)</t>
  </si>
  <si>
    <t>Partida</t>
  </si>
  <si>
    <t>Presupuesto Inicial 2018</t>
  </si>
  <si>
    <t>Presupuesto Actual 2018</t>
  </si>
  <si>
    <t>Presupuesto Ejecutado 2018</t>
  </si>
  <si>
    <t>Porcentaje de Ejecución</t>
  </si>
  <si>
    <t>TOTAL</t>
  </si>
  <si>
    <t>Recurso Externo</t>
  </si>
  <si>
    <t>SUBTOTAL</t>
  </si>
  <si>
    <t>Remuneraciones</t>
  </si>
  <si>
    <t>Servicios</t>
  </si>
  <si>
    <t xml:space="preserve">Materiales </t>
  </si>
  <si>
    <t>Intereses</t>
  </si>
  <si>
    <t>Activos Financieros</t>
  </si>
  <si>
    <t>Bienes Duraderos</t>
  </si>
  <si>
    <t>Transf Corrientes</t>
  </si>
  <si>
    <t>Transf de Capital</t>
  </si>
  <si>
    <t>Amortización</t>
  </si>
  <si>
    <t>Cuentas Especiales</t>
  </si>
  <si>
    <r>
      <t>Fuente</t>
    </r>
    <r>
      <rPr>
        <sz val="10"/>
        <color rgb="FF000000"/>
        <rFont val="Calibri"/>
        <family val="2"/>
        <scheme val="minor"/>
      </rPr>
      <t xml:space="preserve">: Sistema Integrado de Gestión de la Administración Financiera </t>
    </r>
  </si>
  <si>
    <t>1/ Corresponde al presupuesto aprobado por la Asamblea Legislativa para el ejercicio presupuestario 2018</t>
  </si>
  <si>
    <t>2/ Corresponde al presupuesto inicial incluyendo las modificaciones presupuestarias realizadas durante el 2018</t>
  </si>
  <si>
    <t xml:space="preserve">3/ Se refiere al devengado, que es el reconocimiento del gasto por la recepción de bienes y servicios independientemente de cuando se efectúe el pago de la obligación.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</si>
</sst>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/>
    <xf numFmtId="0" fontId="6" fillId="3" borderId="2" xfId="0" applyFont="1" applyFill="1" applyBorder="1"/>
    <xf numFmtId="165" fontId="6" fillId="3" borderId="2" xfId="1" applyNumberFormat="1" applyFont="1" applyFill="1" applyBorder="1"/>
    <xf numFmtId="166" fontId="6" fillId="3" borderId="2" xfId="2" applyNumberFormat="1" applyFont="1" applyFill="1" applyBorder="1"/>
    <xf numFmtId="165" fontId="3" fillId="0" borderId="0" xfId="1" applyNumberFormat="1" applyFont="1"/>
    <xf numFmtId="166" fontId="3" fillId="0" borderId="0" xfId="2" applyNumberFormat="1" applyFont="1"/>
    <xf numFmtId="166" fontId="0" fillId="0" borderId="0" xfId="2" applyNumberFormat="1" applyFont="1"/>
    <xf numFmtId="0" fontId="3" fillId="0" borderId="3" xfId="0" applyFont="1" applyBorder="1"/>
    <xf numFmtId="165" fontId="3" fillId="0" borderId="3" xfId="1" applyNumberFormat="1" applyFont="1" applyBorder="1"/>
    <xf numFmtId="166" fontId="3" fillId="0" borderId="3" xfId="2" applyNumberFormat="1" applyFont="1" applyBorder="1"/>
    <xf numFmtId="0" fontId="7" fillId="0" borderId="0" xfId="0" applyFont="1" applyFill="1"/>
    <xf numFmtId="0" fontId="7" fillId="0" borderId="0" xfId="0" applyFont="1"/>
    <xf numFmtId="0" fontId="9" fillId="0" borderId="0" xfId="0" applyFont="1"/>
  </cellXfs>
  <cellStyles count="5">
    <cellStyle name="Millares" xfId="1" builtinId="3"/>
    <cellStyle name="Millares 2" xfId="3"/>
    <cellStyle name="Normal" xfId="0" builtinId="0"/>
    <cellStyle name="Normal 2" xfId="4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3\Administrativo\2018\PRESUPUESTO\Informe%20Seguimiento%20Presupuesto%202018\Liquidacion%2031%20Dic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3\Administrativo\Contable\2018\PRESUPUESTO\Informe%20Seguimiento%20Presupuesto%202018\II%20Semestre%202019%20Final\%25%20Ejecuci&#243;n%20II%20Se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>
            <v>4630800000</v>
          </cell>
        </row>
        <row r="23">
          <cell r="C23">
            <v>365379000</v>
          </cell>
        </row>
        <row r="47">
          <cell r="C47">
            <v>8800000</v>
          </cell>
        </row>
        <row r="57">
          <cell r="C57">
            <v>38500000</v>
          </cell>
        </row>
        <row r="66">
          <cell r="C66">
            <v>10000000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7">
          <cell r="B7">
            <v>4555948811</v>
          </cell>
          <cell r="C7">
            <v>4192858725.6399999</v>
          </cell>
        </row>
        <row r="8">
          <cell r="B8">
            <v>359127116</v>
          </cell>
          <cell r="C8">
            <v>348484147.13999999</v>
          </cell>
        </row>
        <row r="9">
          <cell r="B9">
            <v>9600000</v>
          </cell>
          <cell r="C9">
            <v>7930540.4400000004</v>
          </cell>
        </row>
        <row r="10">
          <cell r="B10">
            <v>10000000</v>
          </cell>
          <cell r="C10">
            <v>9723031.2100000009</v>
          </cell>
        </row>
        <row r="11">
          <cell r="B11">
            <v>99120372</v>
          </cell>
          <cell r="C11">
            <v>86489202.450000003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28"/>
  <sheetViews>
    <sheetView showGridLines="0" tabSelected="1" workbookViewId="0">
      <selection sqref="A1:E1"/>
    </sheetView>
  </sheetViews>
  <sheetFormatPr baseColWidth="10" defaultRowHeight="15"/>
  <cols>
    <col min="1" max="1" width="21.85546875" customWidth="1"/>
    <col min="2" max="2" width="23.140625" customWidth="1"/>
    <col min="3" max="3" width="23.7109375" customWidth="1"/>
    <col min="4" max="4" width="23.5703125" customWidth="1"/>
    <col min="5" max="5" width="15.85546875" customWidth="1"/>
    <col min="7" max="7" width="21.85546875" customWidth="1"/>
    <col min="8" max="8" width="17.140625" customWidth="1"/>
    <col min="9" max="9" width="17.28515625" customWidth="1"/>
    <col min="10" max="10" width="17" customWidth="1"/>
    <col min="11" max="11" width="13.7109375" customWidth="1"/>
    <col min="12" max="12" width="5.7109375" customWidth="1"/>
    <col min="13" max="13" width="21.85546875" customWidth="1"/>
    <col min="14" max="15" width="17.140625" customWidth="1"/>
    <col min="16" max="16" width="17" customWidth="1"/>
    <col min="17" max="17" width="15.7109375" customWidth="1"/>
    <col min="18" max="18" width="5.7109375" customWidth="1"/>
    <col min="19" max="19" width="21.85546875" customWidth="1"/>
    <col min="20" max="20" width="17.140625" customWidth="1"/>
    <col min="21" max="21" width="18" customWidth="1"/>
    <col min="22" max="22" width="17" customWidth="1"/>
    <col min="23" max="23" width="14.28515625" customWidth="1"/>
    <col min="24" max="24" width="5.7109375" customWidth="1"/>
    <col min="25" max="25" width="21.85546875" customWidth="1"/>
    <col min="26" max="26" width="17.140625" customWidth="1"/>
    <col min="27" max="27" width="18" customWidth="1"/>
    <col min="28" max="28" width="17" customWidth="1"/>
    <col min="29" max="29" width="13.42578125" customWidth="1"/>
    <col min="30" max="30" width="5.7109375" customWidth="1"/>
    <col min="31" max="31" width="21.85546875" customWidth="1"/>
    <col min="32" max="32" width="17" customWidth="1"/>
    <col min="33" max="33" width="17.7109375" customWidth="1"/>
    <col min="34" max="34" width="17" customWidth="1"/>
    <col min="35" max="35" width="17.140625" customWidth="1"/>
    <col min="36" max="36" width="5.7109375" customWidth="1"/>
    <col min="37" max="37" width="21.85546875" customWidth="1"/>
    <col min="38" max="38" width="17.140625" customWidth="1"/>
    <col min="39" max="39" width="18.42578125" customWidth="1"/>
    <col min="40" max="40" width="17" customWidth="1"/>
    <col min="41" max="41" width="16" customWidth="1"/>
    <col min="42" max="42" width="5.7109375" customWidth="1"/>
    <col min="43" max="43" width="21.85546875" customWidth="1"/>
    <col min="44" max="44" width="17.140625" customWidth="1"/>
    <col min="45" max="45" width="18" customWidth="1"/>
    <col min="46" max="46" width="17" customWidth="1"/>
    <col min="47" max="47" width="13.5703125" customWidth="1"/>
    <col min="48" max="48" width="5.7109375" customWidth="1"/>
    <col min="49" max="49" width="21.85546875" customWidth="1"/>
    <col min="50" max="50" width="17.140625" customWidth="1"/>
    <col min="51" max="51" width="17.7109375" customWidth="1"/>
    <col min="52" max="52" width="17" customWidth="1"/>
    <col min="53" max="53" width="14.85546875" customWidth="1"/>
    <col min="54" max="54" width="5.7109375" customWidth="1"/>
    <col min="55" max="55" width="21.85546875" customWidth="1"/>
    <col min="56" max="56" width="17.140625" customWidth="1"/>
    <col min="57" max="57" width="18" customWidth="1"/>
    <col min="58" max="58" width="17" customWidth="1"/>
    <col min="59" max="59" width="14.85546875" customWidth="1"/>
    <col min="60" max="60" width="5.7109375" customWidth="1"/>
    <col min="61" max="61" width="21.85546875" customWidth="1"/>
    <col min="62" max="62" width="17.140625" customWidth="1"/>
    <col min="63" max="64" width="17" customWidth="1"/>
    <col min="65" max="65" width="15.5703125" customWidth="1"/>
  </cols>
  <sheetData>
    <row r="1" spans="1:9" ht="18.75">
      <c r="A1" s="1" t="s">
        <v>0</v>
      </c>
      <c r="B1" s="1"/>
      <c r="C1" s="1"/>
      <c r="D1" s="1"/>
      <c r="E1" s="1"/>
    </row>
    <row r="2" spans="1:9" ht="19.5" customHeight="1">
      <c r="A2" s="2" t="s">
        <v>1</v>
      </c>
      <c r="B2" s="2"/>
      <c r="C2" s="2"/>
      <c r="D2" s="2"/>
      <c r="E2" s="2"/>
    </row>
    <row r="3" spans="1:9">
      <c r="A3" s="3" t="s">
        <v>2</v>
      </c>
      <c r="B3" s="3"/>
      <c r="C3" s="3"/>
      <c r="D3" s="3"/>
      <c r="E3" s="3"/>
    </row>
    <row r="4" spans="1:9">
      <c r="A4" s="4" t="s">
        <v>3</v>
      </c>
      <c r="B4" s="4"/>
      <c r="C4" s="4"/>
      <c r="D4" s="4"/>
      <c r="E4" s="4"/>
    </row>
    <row r="5" spans="1:9" ht="15.75" thickBot="1">
      <c r="A5" s="5" t="s">
        <v>4</v>
      </c>
      <c r="B5" s="5"/>
      <c r="C5" s="5"/>
      <c r="D5" s="5"/>
      <c r="E5" s="5"/>
    </row>
    <row r="6" spans="1:9" ht="9" customHeight="1" thickTop="1"/>
    <row r="7" spans="1:9" ht="45" customHeight="1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</row>
    <row r="8" spans="1:9" ht="7.5" customHeight="1">
      <c r="A8" s="8"/>
      <c r="B8" s="8"/>
      <c r="C8" s="8"/>
      <c r="D8" s="8"/>
      <c r="E8" s="8"/>
    </row>
    <row r="9" spans="1:9" ht="15.75" customHeight="1" thickBot="1">
      <c r="A9" s="9" t="s">
        <v>10</v>
      </c>
      <c r="B9" s="10">
        <f>B13+B11</f>
        <v>5053479000</v>
      </c>
      <c r="C9" s="10">
        <f t="shared" ref="C9:D9" si="0">C13+C11</f>
        <v>5033796299</v>
      </c>
      <c r="D9" s="10">
        <f t="shared" si="0"/>
        <v>4645485646.8799992</v>
      </c>
      <c r="E9" s="11">
        <f t="shared" ref="E9" si="1">D9/C9</f>
        <v>0.92285928371850456</v>
      </c>
    </row>
    <row r="10" spans="1:9" ht="7.5" customHeight="1">
      <c r="A10" s="8"/>
      <c r="B10" s="8"/>
      <c r="C10" s="8"/>
      <c r="D10" s="8"/>
      <c r="E10" s="8"/>
    </row>
    <row r="11" spans="1:9" ht="15.75" customHeight="1">
      <c r="A11" s="8" t="s">
        <v>11</v>
      </c>
      <c r="B11" s="12"/>
      <c r="C11" s="12"/>
      <c r="D11" s="12"/>
      <c r="E11" s="13" t="e">
        <f t="shared" ref="E11" si="2">D11/C11</f>
        <v>#DIV/0!</v>
      </c>
    </row>
    <row r="12" spans="1:9" ht="7.5" customHeight="1">
      <c r="A12" s="8"/>
      <c r="B12" s="8"/>
      <c r="C12" s="8"/>
      <c r="D12" s="8"/>
      <c r="E12" s="8"/>
    </row>
    <row r="13" spans="1:9" ht="16.5" thickBot="1">
      <c r="A13" s="9" t="s">
        <v>12</v>
      </c>
      <c r="B13" s="10">
        <f>SUM(B15:B24)</f>
        <v>5053479000</v>
      </c>
      <c r="C13" s="10">
        <f>SUM(C15:C24)</f>
        <v>5033796299</v>
      </c>
      <c r="D13" s="10">
        <f>SUM(D15:D24)</f>
        <v>4645485646.8799992</v>
      </c>
      <c r="E13" s="11">
        <f t="shared" ref="E13" si="3">D13/C13</f>
        <v>0.92285928371850456</v>
      </c>
    </row>
    <row r="14" spans="1:9" ht="7.5" customHeight="1">
      <c r="A14" s="8"/>
      <c r="B14" s="8"/>
      <c r="C14" s="8"/>
      <c r="D14" s="8"/>
      <c r="E14" s="13"/>
    </row>
    <row r="15" spans="1:9" ht="15.75">
      <c r="A15" s="8" t="s">
        <v>13</v>
      </c>
      <c r="B15" s="12">
        <f>[1]Sheet1!$C$4</f>
        <v>4630800000</v>
      </c>
      <c r="C15" s="12">
        <f>'[2]2018'!$B$7</f>
        <v>4555948811</v>
      </c>
      <c r="D15" s="12">
        <f>'[2]2018'!$C$7</f>
        <v>4192858725.6399999</v>
      </c>
      <c r="E15" s="13">
        <f>D15/C15</f>
        <v>0.92030417802690279</v>
      </c>
      <c r="I15" s="14"/>
    </row>
    <row r="16" spans="1:9" ht="15.75">
      <c r="A16" s="8" t="s">
        <v>14</v>
      </c>
      <c r="B16" s="12">
        <f>[1]Sheet1!$C$23</f>
        <v>365379000</v>
      </c>
      <c r="C16" s="12">
        <f>'[2]2018'!$B$8</f>
        <v>359127116</v>
      </c>
      <c r="D16" s="12">
        <f>'[2]2018'!$C$8</f>
        <v>348484147.13999999</v>
      </c>
      <c r="E16" s="13">
        <f t="shared" ref="E16:E24" si="4">D16/C16</f>
        <v>0.97036434068654398</v>
      </c>
      <c r="I16" s="14"/>
    </row>
    <row r="17" spans="1:9" ht="15.75">
      <c r="A17" s="8" t="s">
        <v>15</v>
      </c>
      <c r="B17" s="12">
        <f>[1]Sheet1!$C$47</f>
        <v>8800000</v>
      </c>
      <c r="C17" s="12">
        <f>'[2]2018'!$B$9</f>
        <v>9600000</v>
      </c>
      <c r="D17" s="12">
        <f>'[2]2018'!$C$9</f>
        <v>7930540.4400000004</v>
      </c>
      <c r="E17" s="13">
        <f t="shared" si="4"/>
        <v>0.8260979625</v>
      </c>
      <c r="I17" s="14"/>
    </row>
    <row r="18" spans="1:9" ht="15.75">
      <c r="A18" s="8" t="s">
        <v>16</v>
      </c>
      <c r="B18" s="12"/>
      <c r="C18" s="12"/>
      <c r="D18" s="12"/>
      <c r="E18" s="13" t="e">
        <f t="shared" si="4"/>
        <v>#DIV/0!</v>
      </c>
      <c r="I18" s="14"/>
    </row>
    <row r="19" spans="1:9" ht="15.75">
      <c r="A19" s="8" t="s">
        <v>17</v>
      </c>
      <c r="B19" s="12"/>
      <c r="C19" s="12"/>
      <c r="D19" s="12"/>
      <c r="E19" s="13" t="e">
        <f t="shared" si="4"/>
        <v>#DIV/0!</v>
      </c>
      <c r="I19" s="14"/>
    </row>
    <row r="20" spans="1:9" ht="15.75">
      <c r="A20" s="8" t="s">
        <v>18</v>
      </c>
      <c r="B20" s="12">
        <f>[1]Sheet1!$C$66</f>
        <v>10000000</v>
      </c>
      <c r="C20" s="12">
        <f>'[2]2018'!$B$10</f>
        <v>10000000</v>
      </c>
      <c r="D20" s="12">
        <f>'[2]2018'!$C$10</f>
        <v>9723031.2100000009</v>
      </c>
      <c r="E20" s="13">
        <f t="shared" si="4"/>
        <v>0.97230312100000005</v>
      </c>
      <c r="I20" s="14"/>
    </row>
    <row r="21" spans="1:9" ht="15.75">
      <c r="A21" s="8" t="s">
        <v>19</v>
      </c>
      <c r="B21" s="12">
        <f>[1]Sheet1!$C$57</f>
        <v>38500000</v>
      </c>
      <c r="C21" s="12">
        <f>'[2]2018'!$B$11</f>
        <v>99120372</v>
      </c>
      <c r="D21" s="12">
        <f>'[2]2018'!$C$11</f>
        <v>86489202.450000003</v>
      </c>
      <c r="E21" s="13">
        <f t="shared" si="4"/>
        <v>0.87256737141785545</v>
      </c>
      <c r="I21" s="14"/>
    </row>
    <row r="22" spans="1:9" ht="15.75">
      <c r="A22" s="8" t="s">
        <v>20</v>
      </c>
      <c r="B22" s="12"/>
      <c r="C22" s="12"/>
      <c r="D22" s="12"/>
      <c r="E22" s="13" t="e">
        <f t="shared" si="4"/>
        <v>#DIV/0!</v>
      </c>
      <c r="I22" s="14"/>
    </row>
    <row r="23" spans="1:9" ht="15.75">
      <c r="A23" s="8" t="s">
        <v>21</v>
      </c>
      <c r="B23" s="12"/>
      <c r="C23" s="12"/>
      <c r="D23" s="12"/>
      <c r="E23" s="13" t="e">
        <f t="shared" si="4"/>
        <v>#DIV/0!</v>
      </c>
      <c r="I23" s="14"/>
    </row>
    <row r="24" spans="1:9" ht="16.5" thickBot="1">
      <c r="A24" s="15" t="s">
        <v>22</v>
      </c>
      <c r="B24" s="16"/>
      <c r="C24" s="16"/>
      <c r="D24" s="16"/>
      <c r="E24" s="17" t="e">
        <f t="shared" si="4"/>
        <v>#DIV/0!</v>
      </c>
      <c r="I24" s="14"/>
    </row>
    <row r="25" spans="1:9">
      <c r="A25" s="18" t="s">
        <v>23</v>
      </c>
      <c r="B25" s="19"/>
      <c r="I25" s="14"/>
    </row>
    <row r="26" spans="1:9">
      <c r="A26" s="20" t="s">
        <v>24</v>
      </c>
    </row>
    <row r="27" spans="1:9">
      <c r="A27" s="20" t="s">
        <v>25</v>
      </c>
    </row>
    <row r="28" spans="1:9">
      <c r="A28" s="20" t="s">
        <v>26</v>
      </c>
    </row>
  </sheetData>
  <mergeCells count="5">
    <mergeCell ref="A1:E1"/>
    <mergeCell ref="A2:E2"/>
    <mergeCell ref="A3:E3"/>
    <mergeCell ref="A4:E4"/>
    <mergeCell ref="A5:E5"/>
  </mergeCells>
  <dataValidations count="1">
    <dataValidation type="custom" allowBlank="1" showInputMessage="1" showErrorMessage="1" sqref="E9:E24 B13:D13 B9:D9">
      <formula1>""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Financiero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</dc:creator>
  <cp:lastModifiedBy>kvargas</cp:lastModifiedBy>
  <dcterms:created xsi:type="dcterms:W3CDTF">2021-10-20T21:56:37Z</dcterms:created>
  <dcterms:modified xsi:type="dcterms:W3CDTF">2021-10-20T21:57:15Z</dcterms:modified>
</cp:coreProperties>
</file>